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<sst xmlns="http://schemas.openxmlformats.org/spreadsheetml/2006/main" count="154" uniqueCount="129">
  <si>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</si>
  <si>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</si>
  <si>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</si>
  <si>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</si>
  <si>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</si>
  <si>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</si>
  <si>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</si>
  <si>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</si>
  <si>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</si>
  <si>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</si>
  <si>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</si>
  <si>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</si>
  <si>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</si>
  <si>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</si>
  <si>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</si>
  <si>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</si>
  <si>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</si>
  <si>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</si>
  <si>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</si>
  <si>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</si>
  <si>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</si>
  <si>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</si>
  <si>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</si>
  <si>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</si>
  <si>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</si>
  <si>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</si>
  <si>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</si>
  <si>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</si>
  <si>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</si>
  <si>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</si>
  <si>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</si>
  <si>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</si>
  <si>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</si>
  <si>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</si>
  <si>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</si>
  <si>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</si>
  <si>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</si>
  <si>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</si>
  <si>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</si>
  <si>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</si>
  <si>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</si>
  <si>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</si>
  <si>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</si>
  <si>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</si>
  <si>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</si>
  <si>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</si>
  <si>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</si>
  <si>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</si>
  <si>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</si>
  <si>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</si>
  <si>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</si>
  <si>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</si>
  <si>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</si>
  <si>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</si>
  <si>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</si>
  <si>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</si>
  <si>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</si>
  <si>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</si>
  <si>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</si>
  <si>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</si>
  <si>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</si>
  <si>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</si>
  <si>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</si>
  <si>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</si>
  <si>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</si>
  <si>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</si>
  <si>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</si>
  <si>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</si>
  <si>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</si>
  <si>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</si>
  <si>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</si>
  <si>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</si>
  <si>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</si>
  <si>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</si>
  <si>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</si>
  <si>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</si>
  <si>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</si>
  <si>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</si>
  <si>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</si>
  <si>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</si>
  <si>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</si>
  <si>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</si>
  <si>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</si>
  <si>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</si>
  <si>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</si>
  <si>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</si>
  <si>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</si>
  <si>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</si>
  <si>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</si>
  <si>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</si>
  <si>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</si>
  <si>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</si>
  <si>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</si>
  <si>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</si>
  <si>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</si>
  <si>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</si>
  <si>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</si>
  <si>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</si>
  <si>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</si>
  <si>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</si>
  <si>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</si>
  <si>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</si>
  <si>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</si>
  <si>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</si>
  <si>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</si>
  <si>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</si>
  <si>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</si>
  <si>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</si>
  <si>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</si>
  <si>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</si>
  <si>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</si>
  <si>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</si>
  <si>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</si>
  <si>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</si>
  <si>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</si>
  <si>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</si>
  <si>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</si>
  <si>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</si>
  <si>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</si>
  <si>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Коростишівський районний суд Житомирської області</t>
  </si>
  <si>
    <t>12501. Житомирська область.м. Коростишів</t>
  </si>
  <si>
    <t>вул. Героїв Небесної Сотні</t>
  </si>
  <si>
    <t/>
  </si>
  <si>
    <t>Р.О. Василенко</t>
  </si>
  <si>
    <t>О.В. Кириченко</t>
  </si>
  <si>
    <t>(04130) 5-09-74</t>
  </si>
  <si>
    <t>(04130) 5-09-75</t>
  </si>
  <si>
    <t>inbox@ks.zt.court.gov.ua</t>
  </si>
  <si>
    <t>4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</si>
</sst>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&amp;L55C773A5&amp;C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115</v>
      </c>
      <c r="D6" s="96">
        <f>SUM(D7,D10,D13,D14,D15,D21,D24,D25,D18,D19,D20)</f>
        <v>134045.33</v>
      </c>
      <c r="E6" s="96">
        <f>SUM(E7,E10,E13,E14,E15,E21,E24,E25,E18,E19,E20)</f>
        <v>75</v>
      </c>
      <c r="F6" s="96">
        <f>SUM(F7,F10,F13,F14,F15,F21,F24,F25,F18,F19,F20)</f>
        <v>80101.15</v>
      </c>
      <c r="G6" s="96">
        <f>SUM(G7,G10,G13,G14,G15,G21,G24,G25,G18,G19,G20)</f>
        <v>3</v>
      </c>
      <c r="H6" s="96">
        <f>SUM(H7,H10,H13,H14,H15,H21,H24,H25,H18,H19,H20)</f>
        <v>3859</v>
      </c>
      <c r="I6" s="96">
        <f>SUM(I7,I10,I13,I14,I15,I21,I24,I25,I18,I19,I20)</f>
        <v>12</v>
      </c>
      <c r="J6" s="96">
        <f>SUM(J7,J10,J13,J14,J15,J21,J24,J25,J18,J19,J20)</f>
        <v>9307</v>
      </c>
      <c r="K6" s="96">
        <f>SUM(K7,K10,K13,K14,K15,K21,K24,K25,K18,K19,K20)</f>
        <v>25</v>
      </c>
      <c r="L6" s="96">
        <f>SUM(L7,L10,L13,L14,L15,L21,L24,L25,L18,L19,L20)</f>
        <v>36365.22</v>
      </c>
    </row>
    <row r="7" spans="1:12" ht="16.5" customHeight="1">
      <c r="A7" s="87">
        <v>2</v>
      </c>
      <c r="B7" s="90" t="s">
        <v>74</v>
      </c>
      <c r="C7" s="97">
        <v>51</v>
      </c>
      <c r="D7" s="97">
        <v>85417.73</v>
      </c>
      <c r="E7" s="97">
        <v>21</v>
      </c>
      <c r="F7" s="97">
        <v>39417.85</v>
      </c>
      <c r="G7" s="97">
        <v>2</v>
      </c>
      <c r="H7" s="97">
        <v>3405</v>
      </c>
      <c r="I7" s="97">
        <v>8</v>
      </c>
      <c r="J7" s="97">
        <v>7718</v>
      </c>
      <c r="K7" s="97">
        <v>20</v>
      </c>
      <c r="L7" s="97">
        <v>31403.22</v>
      </c>
    </row>
    <row r="8" spans="1:12" ht="16.5" customHeight="1">
      <c r="A8" s="87">
        <v>3</v>
      </c>
      <c r="B8" s="91" t="s">
        <v>75</v>
      </c>
      <c r="C8" s="97">
        <v>11</v>
      </c>
      <c r="D8" s="97">
        <v>27291</v>
      </c>
      <c r="E8" s="97">
        <v>9</v>
      </c>
      <c r="F8" s="97">
        <v>20207.4</v>
      </c>
      <c r="G8" s="97">
        <v>2</v>
      </c>
      <c r="H8" s="97">
        <v>3405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40</v>
      </c>
      <c r="D9" s="97">
        <v>58126.73</v>
      </c>
      <c r="E9" s="97">
        <v>12</v>
      </c>
      <c r="F9" s="97">
        <v>19210.45</v>
      </c>
      <c r="G9" s="97"/>
      <c r="H9" s="97"/>
      <c r="I9" s="97">
        <v>8</v>
      </c>
      <c r="J9" s="97">
        <v>7718</v>
      </c>
      <c r="K9" s="97">
        <v>20</v>
      </c>
      <c r="L9" s="97">
        <v>31403.22</v>
      </c>
    </row>
    <row r="10" spans="1:12" ht="19.5" customHeight="1">
      <c r="A10" s="87">
        <v>5</v>
      </c>
      <c r="B10" s="90" t="s">
        <v>77</v>
      </c>
      <c r="C10" s="97">
        <v>24</v>
      </c>
      <c r="D10" s="97">
        <v>25306.2</v>
      </c>
      <c r="E10" s="97">
        <v>17</v>
      </c>
      <c r="F10" s="97">
        <v>18275</v>
      </c>
      <c r="G10" s="97">
        <v>1</v>
      </c>
      <c r="H10" s="97">
        <v>454</v>
      </c>
      <c r="I10" s="97">
        <v>1</v>
      </c>
      <c r="J10" s="97">
        <v>908</v>
      </c>
      <c r="K10" s="97">
        <v>5</v>
      </c>
      <c r="L10" s="97">
        <v>4962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2481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23</v>
      </c>
      <c r="D12" s="97">
        <v>22825.2</v>
      </c>
      <c r="E12" s="97">
        <v>16</v>
      </c>
      <c r="F12" s="97">
        <v>15794</v>
      </c>
      <c r="G12" s="97">
        <v>1</v>
      </c>
      <c r="H12" s="97">
        <v>454</v>
      </c>
      <c r="I12" s="97">
        <v>1</v>
      </c>
      <c r="J12" s="97">
        <v>908</v>
      </c>
      <c r="K12" s="97">
        <v>5</v>
      </c>
      <c r="L12" s="97">
        <v>4962</v>
      </c>
    </row>
    <row r="13" spans="1:12" ht="15" customHeight="1">
      <c r="A13" s="87">
        <v>8</v>
      </c>
      <c r="B13" s="90" t="s">
        <v>18</v>
      </c>
      <c r="C13" s="97">
        <v>16</v>
      </c>
      <c r="D13" s="97">
        <v>15878.4</v>
      </c>
      <c r="E13" s="97">
        <v>16</v>
      </c>
      <c r="F13" s="97">
        <v>15709.6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</v>
      </c>
      <c r="D15" s="97">
        <v>2977.2</v>
      </c>
      <c r="E15" s="97">
        <v>6</v>
      </c>
      <c r="F15" s="97">
        <v>2977.2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</v>
      </c>
      <c r="D17" s="97">
        <v>2977.2</v>
      </c>
      <c r="E17" s="97">
        <v>6</v>
      </c>
      <c r="F17" s="97">
        <v>2977.2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18</v>
      </c>
      <c r="D18" s="97">
        <v>4465.8</v>
      </c>
      <c r="E18" s="97">
        <v>15</v>
      </c>
      <c r="F18" s="97">
        <v>3721.5</v>
      </c>
      <c r="G18" s="97"/>
      <c r="H18" s="97"/>
      <c r="I18" s="97">
        <v>3</v>
      </c>
      <c r="J18" s="97">
        <v>681</v>
      </c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4962</v>
      </c>
      <c r="E39" s="96">
        <f>SUM(E40,E47,E48,E49)</f>
        <v>5</v>
      </c>
      <c r="F39" s="96">
        <f>SUM(F40,F47,F48,F49)</f>
        <v>2977.2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4962</v>
      </c>
      <c r="E40" s="97">
        <f>SUM(E41,E44)</f>
        <v>5</v>
      </c>
      <c r="F40" s="97">
        <f>SUM(F41,F44)</f>
        <v>2977.2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992.4</v>
      </c>
      <c r="E41" s="97">
        <v>1</v>
      </c>
      <c r="F41" s="97">
        <v>496.2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992.4</v>
      </c>
      <c r="E43" s="97">
        <v>1</v>
      </c>
      <c r="F43" s="97">
        <v>496.2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3969.6</v>
      </c>
      <c r="E44" s="97">
        <v>4</v>
      </c>
      <c r="F44" s="97">
        <v>2481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3969.6</v>
      </c>
      <c r="E46" s="97">
        <v>4</v>
      </c>
      <c r="F46" s="97">
        <v>2481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44</v>
      </c>
      <c r="D55" s="96">
        <v>21832.8</v>
      </c>
      <c r="E55" s="96">
        <v>11</v>
      </c>
      <c r="F55" s="96">
        <v>5458.2</v>
      </c>
      <c r="G55" s="96"/>
      <c r="H55" s="96"/>
      <c r="I55" s="96">
        <v>44</v>
      </c>
      <c r="J55" s="96">
        <v>21832.8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164</v>
      </c>
      <c r="D56" s="96">
        <f t="shared" si="0"/>
        <v>160840.12999999998</v>
      </c>
      <c r="E56" s="96">
        <f t="shared" si="0"/>
        <v>91</v>
      </c>
      <c r="F56" s="96">
        <f t="shared" si="0"/>
        <v>88536.54999999999</v>
      </c>
      <c r="G56" s="96">
        <f t="shared" si="0"/>
        <v>3</v>
      </c>
      <c r="H56" s="96">
        <f t="shared" si="0"/>
        <v>3859</v>
      </c>
      <c r="I56" s="96">
        <f t="shared" si="0"/>
        <v>56</v>
      </c>
      <c r="J56" s="96">
        <f t="shared" si="0"/>
        <v>31139.8</v>
      </c>
      <c r="K56" s="96">
        <f t="shared" si="0"/>
        <v>25</v>
      </c>
      <c r="L56" s="96">
        <f t="shared" si="0"/>
        <v>36365.22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&amp;L55C773A5&amp;CФорма № 10, Підрозділ: Коростишівський районний суд Житомирської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36365.22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10066.62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10</v>
      </c>
      <c r="F13" s="95">
        <v>9924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12405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3969.6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&amp;L55C773A5&amp;CФорма № 10, Підрозділ: Коростишівський районний суд Житомирської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2022-04-05T10:22:52Z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10_00935_1.2022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55C773A5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