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<sst xmlns="http://schemas.openxmlformats.org/spreadsheetml/2006/main" count="154" uniqueCount="129">
  <si>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</si>
  <si>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</si>
  <si>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</si>
  <si>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</si>
  <si>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</si>
  <si>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</si>
  <si>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</si>
  <si>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</si>
  <si>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</si>
  <si>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</si>
  <si>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</si>
  <si>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</si>
  <si>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</si>
  <si>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</si>
  <si>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</si>
  <si>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</si>
  <si>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</si>
  <si>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</si>
  <si>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</si>
  <si>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</si>
  <si>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</si>
  <si>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</si>
  <si>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</si>
  <si>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</si>
  <si>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</si>
  <si>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</si>
  <si>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</si>
  <si>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</si>
  <si>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</si>
  <si>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</si>
  <si>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</si>
  <si>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</si>
  <si>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</si>
  <si>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</si>
  <si>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</si>
  <si>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</si>
  <si>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</si>
  <si>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</si>
  <si>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</si>
  <si>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</si>
  <si>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</si>
  <si>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</si>
  <si>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</si>
  <si>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</si>
  <si>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</si>
  <si>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</si>
  <si>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</si>
  <si>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</si>
  <si>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</si>
  <si>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</si>
  <si>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</si>
  <si>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</si>
  <si>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</si>
  <si>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</si>
  <si>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</si>
  <si>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</si>
  <si>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</si>
  <si>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</si>
  <si>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</si>
  <si>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</si>
  <si>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</si>
  <si>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</si>
  <si>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</si>
  <si>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</si>
  <si>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</si>
  <si>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</si>
  <si>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</si>
  <si>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</si>
  <si>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</si>
  <si>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</si>
  <si>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</si>
  <si>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</si>
  <si>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</si>
  <si>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</si>
  <si>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</si>
  <si>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</si>
  <si>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</si>
  <si>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</si>
  <si>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</si>
  <si>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</si>
  <si>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</si>
  <si>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</si>
  <si>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</si>
  <si>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</si>
  <si>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</si>
  <si>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</si>
  <si>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</si>
  <si>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</si>
  <si>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</si>
  <si>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</si>
  <si>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</si>
  <si>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</si>
  <si>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</si>
  <si>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</si>
  <si>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</si>
  <si>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</si>
  <si>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</si>
  <si>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</si>
  <si>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</si>
  <si>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</si>
  <si>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</si>
  <si>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</si>
  <si>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</si>
  <si>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</si>
  <si>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</si>
  <si>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</si>
  <si>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</si>
  <si>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</si>
  <si>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</si>
  <si>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</si>
  <si>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</si>
  <si>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</si>
  <si>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</si>
  <si>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</si>
  <si>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</si>
  <si>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</si>
  <si>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</si>
  <si>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</si>
  <si>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</si>
  <si>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</si>
  <si>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</si>
  <si>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</si>
  <si>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</si>
  <si>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</si>
  <si>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</si>
  <si>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5-09-74</t>
  </si>
  <si>
    <t>(04130) 5-09-75</t>
  </si>
  <si>
    <t>inbox@ks.zt.court.gov.ua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</si>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</sst>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&amp;L9CD6D0B6&amp;C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951</v>
      </c>
      <c r="D6" s="96">
        <f>SUM(D7,D10,D13,D14,D15,D21,D24,D25,D18,D19,D20)</f>
        <v>998533.32</v>
      </c>
      <c r="E6" s="96">
        <f>SUM(E7,E10,E13,E14,E15,E21,E24,E25,E18,E19,E20)</f>
        <v>694</v>
      </c>
      <c r="F6" s="96">
        <f>SUM(F7,F10,F13,F14,F15,F21,F24,F25,F18,F19,F20)</f>
        <v>751922.82</v>
      </c>
      <c r="G6" s="96">
        <f>SUM(G7,G10,G13,G14,G15,G21,G24,G25,G18,G19,G20)</f>
        <v>32</v>
      </c>
      <c r="H6" s="96">
        <f>SUM(H7,H10,H13,H14,H15,H21,H24,H25,H18,H19,H20)</f>
        <v>27051.399999999998</v>
      </c>
      <c r="I6" s="96">
        <f>SUM(I7,I10,I13,I14,I15,I21,I24,I25,I18,I19,I20)</f>
        <v>101</v>
      </c>
      <c r="J6" s="96">
        <f>SUM(J7,J10,J13,J14,J15,J21,J24,J25,J18,J19,J20)</f>
        <v>89395.39</v>
      </c>
      <c r="K6" s="96">
        <f>SUM(K7,K10,K13,K14,K15,K21,K24,K25,K18,K19,K20)</f>
        <v>131</v>
      </c>
      <c r="L6" s="96">
        <f>SUM(L7,L10,L13,L14,L15,L21,L24,L25,L18,L19,L20)</f>
        <v>119202</v>
      </c>
    </row>
    <row r="7" spans="1:12" ht="16.5" customHeight="1">
      <c r="A7" s="87">
        <v>2</v>
      </c>
      <c r="B7" s="90" t="s">
        <v>74</v>
      </c>
      <c r="C7" s="97">
        <v>326</v>
      </c>
      <c r="D7" s="97">
        <v>570411.32</v>
      </c>
      <c r="E7" s="97">
        <v>202</v>
      </c>
      <c r="F7" s="97">
        <v>406976.72</v>
      </c>
      <c r="G7" s="97">
        <v>12</v>
      </c>
      <c r="H7" s="97">
        <v>16743.8</v>
      </c>
      <c r="I7" s="97">
        <v>45</v>
      </c>
      <c r="J7" s="97">
        <v>49077.59</v>
      </c>
      <c r="K7" s="97">
        <v>68</v>
      </c>
      <c r="L7" s="97">
        <v>81293</v>
      </c>
    </row>
    <row r="8" spans="1:12" ht="16.5" customHeight="1">
      <c r="A8" s="87">
        <v>3</v>
      </c>
      <c r="B8" s="91" t="s">
        <v>75</v>
      </c>
      <c r="C8" s="97">
        <v>135</v>
      </c>
      <c r="D8" s="97">
        <v>324284.98</v>
      </c>
      <c r="E8" s="97">
        <v>119</v>
      </c>
      <c r="F8" s="97">
        <v>288178.51</v>
      </c>
      <c r="G8" s="97">
        <v>9</v>
      </c>
      <c r="H8" s="97">
        <v>14609</v>
      </c>
      <c r="I8" s="97">
        <v>7</v>
      </c>
      <c r="J8" s="97">
        <v>8243.29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191</v>
      </c>
      <c r="D9" s="97">
        <v>246126.34</v>
      </c>
      <c r="E9" s="97">
        <v>83</v>
      </c>
      <c r="F9" s="97">
        <v>118798.21</v>
      </c>
      <c r="G9" s="97">
        <v>3</v>
      </c>
      <c r="H9" s="97">
        <v>2134.8</v>
      </c>
      <c r="I9" s="97">
        <v>38</v>
      </c>
      <c r="J9" s="97">
        <v>40834.3</v>
      </c>
      <c r="K9" s="97">
        <v>68</v>
      </c>
      <c r="L9" s="97">
        <v>81293</v>
      </c>
    </row>
    <row r="10" spans="1:12" ht="19.5" customHeight="1">
      <c r="A10" s="87">
        <v>5</v>
      </c>
      <c r="B10" s="90" t="s">
        <v>77</v>
      </c>
      <c r="C10" s="97">
        <v>222</v>
      </c>
      <c r="D10" s="97">
        <v>209748</v>
      </c>
      <c r="E10" s="97">
        <v>153</v>
      </c>
      <c r="F10" s="97">
        <v>150595.6</v>
      </c>
      <c r="G10" s="97">
        <v>3</v>
      </c>
      <c r="H10" s="97">
        <v>2202.8</v>
      </c>
      <c r="I10" s="97">
        <v>37</v>
      </c>
      <c r="J10" s="97">
        <v>35441.2</v>
      </c>
      <c r="K10" s="97">
        <v>31</v>
      </c>
      <c r="L10" s="97">
        <v>28148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1</v>
      </c>
      <c r="F11" s="97">
        <v>9080</v>
      </c>
      <c r="G11" s="97"/>
      <c r="H11" s="97"/>
      <c r="I11" s="97">
        <v>5</v>
      </c>
      <c r="J11" s="97">
        <v>4235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216</v>
      </c>
      <c r="D12" s="97">
        <v>196128</v>
      </c>
      <c r="E12" s="97">
        <v>152</v>
      </c>
      <c r="F12" s="97">
        <v>141515.6</v>
      </c>
      <c r="G12" s="97">
        <v>3</v>
      </c>
      <c r="H12" s="97">
        <v>2202.8</v>
      </c>
      <c r="I12" s="97">
        <v>32</v>
      </c>
      <c r="J12" s="97">
        <v>31206.2</v>
      </c>
      <c r="K12" s="97">
        <v>31</v>
      </c>
      <c r="L12" s="97">
        <v>28148</v>
      </c>
    </row>
    <row r="13" spans="1:12" ht="15" customHeight="1">
      <c r="A13" s="87">
        <v>8</v>
      </c>
      <c r="B13" s="90" t="s">
        <v>18</v>
      </c>
      <c r="C13" s="97">
        <v>150</v>
      </c>
      <c r="D13" s="97">
        <v>136200</v>
      </c>
      <c r="E13" s="97">
        <v>138</v>
      </c>
      <c r="F13" s="97">
        <v>124345.2</v>
      </c>
      <c r="G13" s="97">
        <v>10</v>
      </c>
      <c r="H13" s="97">
        <v>5834.8</v>
      </c>
      <c r="I13" s="97">
        <v>1</v>
      </c>
      <c r="J13" s="97">
        <v>840.8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100</v>
      </c>
      <c r="D15" s="97">
        <v>46081</v>
      </c>
      <c r="E15" s="97">
        <v>89</v>
      </c>
      <c r="F15" s="97">
        <v>41079.8</v>
      </c>
      <c r="G15" s="97">
        <v>3</v>
      </c>
      <c r="H15" s="97">
        <v>1362</v>
      </c>
      <c r="I15" s="97"/>
      <c r="J15" s="97"/>
      <c r="K15" s="97">
        <v>8</v>
      </c>
      <c r="L15" s="97">
        <v>3632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99</v>
      </c>
      <c r="D17" s="97">
        <v>44946</v>
      </c>
      <c r="E17" s="97">
        <v>88</v>
      </c>
      <c r="F17" s="97">
        <v>39944.8</v>
      </c>
      <c r="G17" s="97">
        <v>3</v>
      </c>
      <c r="H17" s="97">
        <v>1362</v>
      </c>
      <c r="I17" s="97"/>
      <c r="J17" s="97"/>
      <c r="K17" s="97">
        <v>8</v>
      </c>
      <c r="L17" s="97">
        <v>3632</v>
      </c>
    </row>
    <row r="18" spans="1:12" ht="21" customHeight="1">
      <c r="A18" s="87">
        <v>13</v>
      </c>
      <c r="B18" s="99" t="s">
        <v>104</v>
      </c>
      <c r="C18" s="97">
        <v>151</v>
      </c>
      <c r="D18" s="97">
        <v>34277</v>
      </c>
      <c r="E18" s="97">
        <v>110</v>
      </c>
      <c r="F18" s="97">
        <v>25017.5</v>
      </c>
      <c r="G18" s="97">
        <v>4</v>
      </c>
      <c r="H18" s="97">
        <v>908</v>
      </c>
      <c r="I18" s="97">
        <v>18</v>
      </c>
      <c r="J18" s="97">
        <v>4035.8</v>
      </c>
      <c r="K18" s="97">
        <v>23</v>
      </c>
      <c r="L18" s="97">
        <v>5221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1816</v>
      </c>
      <c r="E21" s="97">
        <f>SUM(E22:E23)</f>
        <v>2</v>
      </c>
      <c r="F21" s="97">
        <f>SUM(F22:F23)</f>
        <v>3908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3908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27</v>
      </c>
      <c r="D39" s="96">
        <f>SUM(D40,D47,D48,D49)</f>
        <v>24516</v>
      </c>
      <c r="E39" s="96">
        <f>SUM(E40,E47,E48,E49)</f>
        <v>24</v>
      </c>
      <c r="F39" s="96">
        <f>SUM(F40,F47,F48,F49)</f>
        <v>12683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27</v>
      </c>
      <c r="D40" s="97">
        <f>SUM(D41,D44)</f>
        <v>24516</v>
      </c>
      <c r="E40" s="97">
        <f>SUM(E41,E44)</f>
        <v>24</v>
      </c>
      <c r="F40" s="97">
        <f>SUM(F41,F44)</f>
        <v>12683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1816</v>
      </c>
      <c r="E41" s="97">
        <v>2</v>
      </c>
      <c r="F41" s="97">
        <v>1816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1816</v>
      </c>
      <c r="E43" s="97">
        <v>2</v>
      </c>
      <c r="F43" s="97">
        <v>1816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25</v>
      </c>
      <c r="D44" s="97">
        <v>22700</v>
      </c>
      <c r="E44" s="97">
        <v>22</v>
      </c>
      <c r="F44" s="97">
        <v>10867</v>
      </c>
      <c r="G44" s="97">
        <v>1</v>
      </c>
      <c r="H44" s="97">
        <v>454</v>
      </c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25</v>
      </c>
      <c r="D46" s="97">
        <v>22700</v>
      </c>
      <c r="E46" s="97">
        <v>22</v>
      </c>
      <c r="F46" s="97">
        <v>10867</v>
      </c>
      <c r="G46" s="97">
        <v>1</v>
      </c>
      <c r="H46" s="97">
        <v>454</v>
      </c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470</v>
      </c>
      <c r="D55" s="96">
        <v>213380</v>
      </c>
      <c r="E55" s="96">
        <v>177</v>
      </c>
      <c r="F55" s="96">
        <v>82175</v>
      </c>
      <c r="G55" s="96"/>
      <c r="H55" s="96"/>
      <c r="I55" s="96">
        <v>460</v>
      </c>
      <c r="J55" s="96">
        <v>208806.4</v>
      </c>
      <c r="K55" s="97">
        <v>10</v>
      </c>
      <c r="L55" s="96">
        <v>4540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1448</v>
      </c>
      <c r="D56" s="96">
        <f t="shared" si="0"/>
        <v>1236429.3199999998</v>
      </c>
      <c r="E56" s="96">
        <f t="shared" si="0"/>
        <v>895</v>
      </c>
      <c r="F56" s="96">
        <f t="shared" si="0"/>
        <v>846780.82</v>
      </c>
      <c r="G56" s="96">
        <f t="shared" si="0"/>
        <v>33</v>
      </c>
      <c r="H56" s="96">
        <f t="shared" si="0"/>
        <v>27505.399999999998</v>
      </c>
      <c r="I56" s="96">
        <f t="shared" si="0"/>
        <v>561</v>
      </c>
      <c r="J56" s="96">
        <f t="shared" si="0"/>
        <v>298201.79</v>
      </c>
      <c r="K56" s="96">
        <f t="shared" si="0"/>
        <v>143</v>
      </c>
      <c r="L56" s="96">
        <f t="shared" si="0"/>
        <v>125558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&amp;L9CD6D0B6&amp;CФорма № 10, Підрозділ: Коростишівський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143</v>
      </c>
      <c r="F4" s="93">
        <f>SUM(F5:F25)</f>
        <v>125558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1029.83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87</v>
      </c>
      <c r="F7" s="95">
        <v>64506.17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52</v>
      </c>
      <c r="F13" s="95">
        <v>56206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&amp;L9CD6D0B6&amp;CФорма № 10, Підрозділ: Коростишівський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2022-01-05T12:48:43Z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10_00935_4.2021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9CD6D0B6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