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<sst xmlns="http://schemas.openxmlformats.org/spreadsheetml/2006/main" count="154" uniqueCount="129">
  <si>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</si>
  <si>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</si>
  <si>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</si>
  <si>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</si>
  <si>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</si>
  <si>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</si>
  <si>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</si>
  <si>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</si>
  <si>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</si>
  <si>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</si>
  <si>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</si>
  <si>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</si>
  <si>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</si>
  <si>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</si>
  <si>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</si>
  <si>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</si>
  <si>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</si>
  <si>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</si>
  <si>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</si>
  <si>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</si>
  <si>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</si>
  <si>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</si>
  <si>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</si>
  <si>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</si>
  <si>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</si>
  <si>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</si>
  <si>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</si>
  <si>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</si>
  <si>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</si>
  <si>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</si>
  <si>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</si>
  <si>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</si>
  <si>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</si>
  <si>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</si>
  <si>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</si>
  <si>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</si>
  <si>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</si>
  <si>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</si>
  <si>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</si>
  <si>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</si>
  <si>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</si>
  <si>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</si>
  <si>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</si>
  <si>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</si>
  <si>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</si>
  <si>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</si>
  <si>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</si>
  <si>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</si>
  <si>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</si>
  <si>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</si>
  <si>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</si>
  <si>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</si>
  <si>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</si>
  <si>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</si>
  <si>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</si>
  <si>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</si>
  <si>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</si>
  <si>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</si>
  <si>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</si>
  <si>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</si>
  <si>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</si>
  <si>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</si>
  <si>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</si>
  <si>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</si>
  <si>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</si>
  <si>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</si>
  <si>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</si>
  <si>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</si>
  <si>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</si>
  <si>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</si>
  <si>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</si>
  <si>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</si>
  <si>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</si>
  <si>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</si>
  <si>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</si>
  <si>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</si>
  <si>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</si>
  <si>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</si>
  <si>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</si>
  <si>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</si>
  <si>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</si>
  <si>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</si>
  <si>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</si>
  <si>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</si>
  <si>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</si>
  <si>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</si>
  <si>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</si>
  <si>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</si>
  <si>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</si>
  <si>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</si>
  <si>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</si>
  <si>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</si>
  <si>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</si>
  <si>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</si>
  <si>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</si>
  <si>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</si>
  <si>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</si>
  <si>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</si>
  <si>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</si>
  <si>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</si>
  <si>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</si>
  <si>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</si>
  <si>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</si>
  <si>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</si>
  <si>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</si>
  <si>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</si>
  <si>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</si>
  <si>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</si>
  <si>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</si>
  <si>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</si>
  <si>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</si>
  <si>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</si>
  <si>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</si>
  <si>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</si>
  <si>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</si>
  <si>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</si>
  <si>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</si>
  <si>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</si>
  <si>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</si>
  <si>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</si>
  <si>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</si>
  <si>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</si>
  <si>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</si>
  <si>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</si>
  <si>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</si>
  <si>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5-30-95</t>
  </si>
  <si>
    <t>(04130) 5-09-75</t>
  </si>
  <si>
    <t>inbox@ks.zt.court.gov.ua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</si>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</sst>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&amp;LBCB4696F&amp;C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812</v>
      </c>
      <c r="D6" s="96">
        <f>SUM(D7,D10,D13,D14,D15,D21,D24,D25,D18,D19,D20)</f>
        <v>917539.5000000001</v>
      </c>
      <c r="E6" s="96">
        <f>SUM(E7,E10,E13,E14,E15,E21,E24,E25,E18,E19,E20)</f>
        <v>573</v>
      </c>
      <c r="F6" s="96">
        <f>SUM(F7,F10,F13,F14,F15,F21,F24,F25,F18,F19,F20)</f>
        <v>719919.3000000002</v>
      </c>
      <c r="G6" s="96">
        <f>SUM(G7,G10,G13,G14,G15,G21,G24,G25,G18,G19,G20)</f>
        <v>14</v>
      </c>
      <c r="H6" s="96">
        <f>SUM(H7,H10,H13,H14,H15,H21,H24,H25,H18,H19,H20)</f>
        <v>21813.8</v>
      </c>
      <c r="I6" s="96">
        <f>SUM(I7,I10,I13,I14,I15,I21,I24,I25,I18,I19,I20)</f>
        <v>92</v>
      </c>
      <c r="J6" s="96">
        <f>SUM(J7,J10,J13,J14,J15,J21,J24,J25,J18,J19,J20)</f>
        <v>77845.42</v>
      </c>
      <c r="K6" s="96">
        <f>SUM(K7,K10,K13,K14,K15,K21,K24,K25,K18,K19,K20)</f>
        <v>137</v>
      </c>
      <c r="L6" s="96">
        <f>SUM(L7,L10,L13,L14,L15,L21,L24,L25,L18,L19,L20)</f>
        <v>106822.34000000011</v>
      </c>
    </row>
    <row r="7" spans="1:12" ht="16.5" customHeight="1">
      <c r="A7" s="87">
        <v>2</v>
      </c>
      <c r="B7" s="90" t="s">
        <v>74</v>
      </c>
      <c r="C7" s="97">
        <v>316</v>
      </c>
      <c r="D7" s="97">
        <v>577225.7</v>
      </c>
      <c r="E7" s="97">
        <v>205</v>
      </c>
      <c r="F7" s="97">
        <v>440913.99</v>
      </c>
      <c r="G7" s="97">
        <v>11</v>
      </c>
      <c r="H7" s="97">
        <v>20132.2</v>
      </c>
      <c r="I7" s="97">
        <v>39</v>
      </c>
      <c r="J7" s="97">
        <v>42748.11</v>
      </c>
      <c r="K7" s="97">
        <v>61</v>
      </c>
      <c r="L7" s="97">
        <v>64361.9400000001</v>
      </c>
    </row>
    <row r="8" spans="1:12" ht="16.5" customHeight="1">
      <c r="A8" s="87">
        <v>3</v>
      </c>
      <c r="B8" s="91" t="s">
        <v>75</v>
      </c>
      <c r="C8" s="97">
        <v>155</v>
      </c>
      <c r="D8" s="97">
        <v>378424.37</v>
      </c>
      <c r="E8" s="97">
        <v>139</v>
      </c>
      <c r="F8" s="97">
        <v>338451.31</v>
      </c>
      <c r="G8" s="97">
        <v>6</v>
      </c>
      <c r="H8" s="97">
        <v>16073</v>
      </c>
      <c r="I8" s="97">
        <v>9</v>
      </c>
      <c r="J8" s="97">
        <v>8895.6</v>
      </c>
      <c r="K8" s="97">
        <v>1</v>
      </c>
      <c r="L8" s="97">
        <v>2622.06</v>
      </c>
    </row>
    <row r="9" spans="1:12" ht="16.5" customHeight="1">
      <c r="A9" s="87">
        <v>4</v>
      </c>
      <c r="B9" s="91" t="s">
        <v>76</v>
      </c>
      <c r="C9" s="97">
        <v>161</v>
      </c>
      <c r="D9" s="97">
        <v>198801.33</v>
      </c>
      <c r="E9" s="97">
        <v>66</v>
      </c>
      <c r="F9" s="97">
        <v>102462.68</v>
      </c>
      <c r="G9" s="97">
        <v>5</v>
      </c>
      <c r="H9" s="97">
        <v>4059.2</v>
      </c>
      <c r="I9" s="97">
        <v>30</v>
      </c>
      <c r="J9" s="97">
        <v>33852.51</v>
      </c>
      <c r="K9" s="97">
        <v>60</v>
      </c>
      <c r="L9" s="97">
        <v>61739.8800000001</v>
      </c>
    </row>
    <row r="10" spans="1:12" ht="19.5" customHeight="1">
      <c r="A10" s="87">
        <v>5</v>
      </c>
      <c r="B10" s="90" t="s">
        <v>77</v>
      </c>
      <c r="C10" s="97">
        <v>206</v>
      </c>
      <c r="D10" s="97">
        <v>197167.6</v>
      </c>
      <c r="E10" s="97">
        <v>149</v>
      </c>
      <c r="F10" s="97">
        <v>155480.11</v>
      </c>
      <c r="G10" s="97"/>
      <c r="H10" s="97"/>
      <c r="I10" s="97">
        <v>24</v>
      </c>
      <c r="J10" s="97">
        <v>26479.11</v>
      </c>
      <c r="K10" s="97">
        <v>34</v>
      </c>
      <c r="L10" s="97">
        <v>28587.2</v>
      </c>
    </row>
    <row r="11" spans="1:12" ht="19.5" customHeight="1">
      <c r="A11" s="87">
        <v>6</v>
      </c>
      <c r="B11" s="91" t="s">
        <v>78</v>
      </c>
      <c r="C11" s="97">
        <v>19</v>
      </c>
      <c r="D11" s="97">
        <v>39938</v>
      </c>
      <c r="E11" s="97">
        <v>17</v>
      </c>
      <c r="F11" s="97">
        <v>35913</v>
      </c>
      <c r="G11" s="97"/>
      <c r="H11" s="97"/>
      <c r="I11" s="97">
        <v>2</v>
      </c>
      <c r="J11" s="97">
        <v>1609.2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187</v>
      </c>
      <c r="D12" s="97">
        <v>157229.6</v>
      </c>
      <c r="E12" s="97">
        <v>132</v>
      </c>
      <c r="F12" s="97">
        <v>119567.11</v>
      </c>
      <c r="G12" s="97"/>
      <c r="H12" s="97"/>
      <c r="I12" s="97">
        <v>22</v>
      </c>
      <c r="J12" s="97">
        <v>24869.91</v>
      </c>
      <c r="K12" s="97">
        <v>34</v>
      </c>
      <c r="L12" s="97">
        <v>28587.2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89965.6000000002</v>
      </c>
      <c r="E13" s="97">
        <v>97</v>
      </c>
      <c r="F13" s="97">
        <v>83166.8000000001</v>
      </c>
      <c r="G13" s="97">
        <v>2</v>
      </c>
      <c r="H13" s="97">
        <v>840.8</v>
      </c>
      <c r="I13" s="97">
        <v>4</v>
      </c>
      <c r="J13" s="97">
        <v>3363.2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67</v>
      </c>
      <c r="D15" s="97">
        <v>28797.4</v>
      </c>
      <c r="E15" s="97">
        <v>57</v>
      </c>
      <c r="F15" s="97">
        <v>26695.4</v>
      </c>
      <c r="G15" s="97">
        <v>1</v>
      </c>
      <c r="H15" s="97">
        <v>840.8</v>
      </c>
      <c r="I15" s="97"/>
      <c r="J15" s="97"/>
      <c r="K15" s="97">
        <v>9</v>
      </c>
      <c r="L15" s="97">
        <v>3783.6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27746.4</v>
      </c>
      <c r="E17" s="97">
        <v>56</v>
      </c>
      <c r="F17" s="97">
        <v>25644.4</v>
      </c>
      <c r="G17" s="97">
        <v>1</v>
      </c>
      <c r="H17" s="97">
        <v>840.8</v>
      </c>
      <c r="I17" s="97"/>
      <c r="J17" s="97"/>
      <c r="K17" s="97">
        <v>9</v>
      </c>
      <c r="L17" s="97">
        <v>3783.6</v>
      </c>
    </row>
    <row r="18" spans="1:12" ht="21" customHeight="1">
      <c r="A18" s="87">
        <v>13</v>
      </c>
      <c r="B18" s="99" t="s">
        <v>104</v>
      </c>
      <c r="C18" s="97">
        <v>116</v>
      </c>
      <c r="D18" s="97">
        <v>24383.2</v>
      </c>
      <c r="E18" s="97">
        <v>65</v>
      </c>
      <c r="F18" s="97">
        <v>13663</v>
      </c>
      <c r="G18" s="97"/>
      <c r="H18" s="97"/>
      <c r="I18" s="97">
        <v>25</v>
      </c>
      <c r="J18" s="97">
        <v>5255</v>
      </c>
      <c r="K18" s="97">
        <v>28</v>
      </c>
      <c r="L18" s="97">
        <v>5885.6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6</v>
      </c>
      <c r="F39" s="96">
        <f>SUM(F40,F47,F48,F49)</f>
        <v>3363.2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6</v>
      </c>
      <c r="F40" s="97">
        <f>SUM(F41,F44)</f>
        <v>3363.2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6</v>
      </c>
      <c r="F44" s="97">
        <v>3363.2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6</v>
      </c>
      <c r="F46" s="97">
        <v>3363.2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157.65</v>
      </c>
      <c r="E50" s="96">
        <f>SUM(E51:E54)</f>
        <v>3</v>
      </c>
      <c r="F50" s="96">
        <f>SUM(F51:F54)</f>
        <v>157.67000000000002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31.53</v>
      </c>
      <c r="E54" s="97">
        <v>1</v>
      </c>
      <c r="F54" s="97">
        <v>31.55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480</v>
      </c>
      <c r="D55" s="96">
        <v>201791.999999998</v>
      </c>
      <c r="E55" s="96">
        <v>143</v>
      </c>
      <c r="F55" s="96">
        <v>60118.8000000001</v>
      </c>
      <c r="G55" s="96"/>
      <c r="H55" s="96"/>
      <c r="I55" s="96">
        <v>473</v>
      </c>
      <c r="J55" s="96">
        <v>198769.199999998</v>
      </c>
      <c r="K55" s="97">
        <v>7</v>
      </c>
      <c r="L55" s="96">
        <v>2942.8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1302</v>
      </c>
      <c r="D56" s="96">
        <f t="shared" si="0"/>
        <v>1125374.7499999981</v>
      </c>
      <c r="E56" s="96">
        <f t="shared" si="0"/>
        <v>725</v>
      </c>
      <c r="F56" s="96">
        <f t="shared" si="0"/>
        <v>783558.9700000002</v>
      </c>
      <c r="G56" s="96">
        <f t="shared" si="0"/>
        <v>14</v>
      </c>
      <c r="H56" s="96">
        <f t="shared" si="0"/>
        <v>21813.8</v>
      </c>
      <c r="I56" s="96">
        <f t="shared" si="0"/>
        <v>565</v>
      </c>
      <c r="J56" s="96">
        <f t="shared" si="0"/>
        <v>276614.619999998</v>
      </c>
      <c r="K56" s="96">
        <f t="shared" si="0"/>
        <v>145</v>
      </c>
      <c r="L56" s="96">
        <f t="shared" si="0"/>
        <v>110605.94000000012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&amp;LBCB4696F&amp;CФорма № 10, Підрозділ: Коростишівський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145</v>
      </c>
      <c r="F4" s="93">
        <f>SUM(F5:F25)</f>
        <v>110605.94000000002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15554.8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4007.64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78</v>
      </c>
      <c r="F7" s="95">
        <v>47925.6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5144.46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44</v>
      </c>
      <c r="F13" s="95">
        <v>31247.04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1681.6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840.8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4204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&amp;LBCB4696F&amp;CФорма № 10, Підрозділ: Коростишівський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2021-01-06T10:10:32Z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BCB4696F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