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<sst xmlns="http://schemas.openxmlformats.org/spreadsheetml/2006/main" count="154" uniqueCount="129">
  <si>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</si>
  <si>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</si>
  <si>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</si>
  <si>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</si>
  <si>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</si>
  <si>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</si>
  <si>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</si>
  <si>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</si>
  <si>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</si>
  <si>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</si>
  <si>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</si>
  <si>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</si>
  <si>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</si>
  <si>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</si>
  <si>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</si>
  <si>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</si>
  <si>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</si>
  <si>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</si>
  <si>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</si>
  <si>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</si>
  <si>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</si>
  <si>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</si>
  <si>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</si>
  <si>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</si>
  <si>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</si>
  <si>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</si>
  <si>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</si>
  <si>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</si>
  <si>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</si>
  <si>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</si>
  <si>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</si>
  <si>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</si>
  <si>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</si>
  <si>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</si>
  <si>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</si>
  <si>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</si>
  <si>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</si>
  <si>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</si>
  <si>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</si>
  <si>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</si>
  <si>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</si>
  <si>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</si>
  <si>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</si>
  <si>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</si>
  <si>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</si>
  <si>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</si>
  <si>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</si>
  <si>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</si>
  <si>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</si>
  <si>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</si>
  <si>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</si>
  <si>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</si>
  <si>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</si>
  <si>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</si>
  <si>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</si>
  <si>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</si>
  <si>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</si>
  <si>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</si>
  <si>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</si>
  <si>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</si>
  <si>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</si>
  <si>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</si>
  <si>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</si>
  <si>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</si>
  <si>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</si>
  <si>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</si>
  <si>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</si>
  <si>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</si>
  <si>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</si>
  <si>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</si>
  <si>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</si>
  <si>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</si>
  <si>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</si>
  <si>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</si>
  <si>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</si>
  <si>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</si>
  <si>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</si>
  <si>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</si>
  <si>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</si>
  <si>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</si>
  <si>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</si>
  <si>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</si>
  <si>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</si>
  <si>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</si>
  <si>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</si>
  <si>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</si>
  <si>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</si>
  <si>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</si>
  <si>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</si>
  <si>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</si>
  <si>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</si>
  <si>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</si>
  <si>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</si>
  <si>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</si>
  <si>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</si>
  <si>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</si>
  <si>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</si>
  <si>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</si>
  <si>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</si>
  <si>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</si>
  <si>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</si>
  <si>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</si>
  <si>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</si>
  <si>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</si>
  <si>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</si>
  <si>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</si>
  <si>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</si>
  <si>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</si>
  <si>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</si>
  <si>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</si>
  <si>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</si>
  <si>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</si>
  <si>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</si>
  <si>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</si>
  <si>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</si>
  <si>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</si>
  <si>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</si>
  <si>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</si>
  <si>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</si>
  <si>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</si>
  <si>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</si>
  <si>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</si>
  <si>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</si>
  <si>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</si>
  <si>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</si>
  <si>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5-34-89</t>
  </si>
  <si>
    <t>(04130) 5-09-75</t>
  </si>
  <si>
    <t>inbox@ks.zt.court.gov.ua</t>
  </si>
  <si>
    <t>2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</si>
</sst>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&amp;LFB4E0973&amp;C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761</v>
      </c>
      <c r="D6" s="96">
        <f>SUM(D7,D10,D13,D14,D15,D21,D24,D25,D18,D19,D20)</f>
        <v>841340.700000001</v>
      </c>
      <c r="E6" s="96">
        <f>SUM(E7,E10,E13,E14,E15,E21,E24,E25,E18,E19,E20)</f>
        <v>515</v>
      </c>
      <c r="F6" s="96">
        <f>SUM(F7,F10,F13,F14,F15,F21,F24,F25,F18,F19,F20)</f>
        <v>675687.9200000002</v>
      </c>
      <c r="G6" s="96">
        <f>SUM(G7,G10,G13,G14,G15,G21,G24,G25,G18,G19,G20)</f>
        <v>15</v>
      </c>
      <c r="H6" s="96">
        <f>SUM(H7,H10,H13,H14,H15,H21,H24,H25,H18,H19,H20)</f>
        <v>17291.600000000002</v>
      </c>
      <c r="I6" s="96">
        <f>SUM(I7,I10,I13,I14,I15,I21,I24,I25,I18,I19,I20)</f>
        <v>116</v>
      </c>
      <c r="J6" s="96">
        <f>SUM(J7,J10,J13,J14,J15,J21,J24,J25,J18,J19,J20)</f>
        <v>95625.98</v>
      </c>
      <c r="K6" s="96">
        <f>SUM(K7,K10,K13,K14,K15,K21,K24,K25,K18,K19,K20)</f>
        <v>125</v>
      </c>
      <c r="L6" s="96">
        <f>SUM(L7,L10,L13,L14,L15,L21,L24,L25,L18,L19,L20)</f>
        <v>75396.93</v>
      </c>
    </row>
    <row r="7" spans="1:12" ht="16.5" customHeight="1">
      <c r="A7" s="87">
        <v>2</v>
      </c>
      <c r="B7" s="90" t="s">
        <v>74</v>
      </c>
      <c r="C7" s="97">
        <v>323</v>
      </c>
      <c r="D7" s="97">
        <v>574994.050000001</v>
      </c>
      <c r="E7" s="97">
        <v>235</v>
      </c>
      <c r="F7" s="97">
        <v>474461.46</v>
      </c>
      <c r="G7" s="97">
        <v>8</v>
      </c>
      <c r="H7" s="97">
        <v>12681.2</v>
      </c>
      <c r="I7" s="97">
        <v>46</v>
      </c>
      <c r="J7" s="97">
        <v>55801.88</v>
      </c>
      <c r="K7" s="97">
        <v>39</v>
      </c>
      <c r="L7" s="97">
        <v>32174.43</v>
      </c>
    </row>
    <row r="8" spans="1:12" ht="16.5" customHeight="1">
      <c r="A8" s="87">
        <v>3</v>
      </c>
      <c r="B8" s="91" t="s">
        <v>75</v>
      </c>
      <c r="C8" s="97">
        <v>151</v>
      </c>
      <c r="D8" s="97">
        <v>401700.88</v>
      </c>
      <c r="E8" s="97">
        <v>140</v>
      </c>
      <c r="F8" s="97">
        <v>373467.29</v>
      </c>
      <c r="G8" s="97">
        <v>6</v>
      </c>
      <c r="H8" s="97">
        <v>11208</v>
      </c>
      <c r="I8" s="97">
        <v>5</v>
      </c>
      <c r="J8" s="97">
        <v>15887.4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172</v>
      </c>
      <c r="D9" s="97">
        <v>173293.17</v>
      </c>
      <c r="E9" s="97">
        <v>95</v>
      </c>
      <c r="F9" s="97">
        <v>100994.17</v>
      </c>
      <c r="G9" s="97">
        <v>2</v>
      </c>
      <c r="H9" s="97">
        <v>1473.2</v>
      </c>
      <c r="I9" s="97">
        <v>41</v>
      </c>
      <c r="J9" s="97">
        <v>39914.48</v>
      </c>
      <c r="K9" s="97">
        <v>39</v>
      </c>
      <c r="L9" s="97">
        <v>32174.43</v>
      </c>
    </row>
    <row r="10" spans="1:12" ht="19.5" customHeight="1">
      <c r="A10" s="87">
        <v>5</v>
      </c>
      <c r="B10" s="90" t="s">
        <v>77</v>
      </c>
      <c r="C10" s="97">
        <v>181</v>
      </c>
      <c r="D10" s="97">
        <v>145996</v>
      </c>
      <c r="E10" s="97">
        <v>108</v>
      </c>
      <c r="F10" s="97">
        <v>101685.8</v>
      </c>
      <c r="G10" s="97">
        <v>3</v>
      </c>
      <c r="H10" s="97">
        <v>2305.2</v>
      </c>
      <c r="I10" s="97">
        <v>32</v>
      </c>
      <c r="J10" s="97">
        <v>31338.6</v>
      </c>
      <c r="K10" s="97">
        <v>43</v>
      </c>
      <c r="L10" s="97">
        <v>33041.2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6</v>
      </c>
      <c r="F11" s="97">
        <v>23052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175</v>
      </c>
      <c r="D12" s="97">
        <v>134470</v>
      </c>
      <c r="E12" s="97">
        <v>102</v>
      </c>
      <c r="F12" s="97">
        <v>78633.8</v>
      </c>
      <c r="G12" s="97">
        <v>3</v>
      </c>
      <c r="H12" s="97">
        <v>2305.2</v>
      </c>
      <c r="I12" s="97">
        <v>32</v>
      </c>
      <c r="J12" s="97">
        <v>31338.6</v>
      </c>
      <c r="K12" s="97">
        <v>43</v>
      </c>
      <c r="L12" s="97">
        <v>33041.2</v>
      </c>
    </row>
    <row r="13" spans="1:12" ht="15" customHeight="1">
      <c r="A13" s="87">
        <v>8</v>
      </c>
      <c r="B13" s="90" t="s">
        <v>18</v>
      </c>
      <c r="C13" s="97">
        <v>103</v>
      </c>
      <c r="D13" s="97">
        <v>79145.2</v>
      </c>
      <c r="E13" s="97">
        <v>97</v>
      </c>
      <c r="F13" s="97">
        <v>74471.4</v>
      </c>
      <c r="G13" s="97">
        <v>2</v>
      </c>
      <c r="H13" s="97">
        <v>1536.8</v>
      </c>
      <c r="I13" s="97">
        <v>2</v>
      </c>
      <c r="J13" s="97">
        <v>1409.6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</v>
      </c>
      <c r="D15" s="97">
        <v>22859.9</v>
      </c>
      <c r="E15" s="97">
        <v>51</v>
      </c>
      <c r="F15" s="97">
        <v>20554.91</v>
      </c>
      <c r="G15" s="97">
        <v>2</v>
      </c>
      <c r="H15" s="97">
        <v>768.4</v>
      </c>
      <c r="I15" s="97">
        <v>1</v>
      </c>
      <c r="J15" s="97">
        <v>384.2</v>
      </c>
      <c r="K15" s="97">
        <v>4</v>
      </c>
      <c r="L15" s="97">
        <v>1536.8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57</v>
      </c>
      <c r="D17" s="97">
        <v>21899.4</v>
      </c>
      <c r="E17" s="97">
        <v>50</v>
      </c>
      <c r="F17" s="97">
        <v>19594.41</v>
      </c>
      <c r="G17" s="97">
        <v>2</v>
      </c>
      <c r="H17" s="97">
        <v>768.4</v>
      </c>
      <c r="I17" s="97">
        <v>1</v>
      </c>
      <c r="J17" s="97">
        <v>384.2</v>
      </c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95</v>
      </c>
      <c r="D18" s="97">
        <v>18249.5</v>
      </c>
      <c r="E18" s="97">
        <v>23</v>
      </c>
      <c r="F18" s="97">
        <v>4418.3</v>
      </c>
      <c r="G18" s="97"/>
      <c r="H18" s="97"/>
      <c r="I18" s="97">
        <v>35</v>
      </c>
      <c r="J18" s="97">
        <v>6691.7</v>
      </c>
      <c r="K18" s="97">
        <v>37</v>
      </c>
      <c r="L18" s="97">
        <v>7107.7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12294.4</v>
      </c>
      <c r="E39" s="96">
        <f>SUM(E40,E47,E48,E49)</f>
        <v>1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14</v>
      </c>
      <c r="L39" s="96">
        <f>SUM(L40,L47,L48,L49)</f>
        <v>10757.6</v>
      </c>
    </row>
    <row r="40" spans="1:12" ht="24" customHeight="1">
      <c r="A40" s="87">
        <v>35</v>
      </c>
      <c r="B40" s="90" t="s">
        <v>85</v>
      </c>
      <c r="C40" s="97">
        <f>SUM(C41,C44)</f>
        <v>16</v>
      </c>
      <c r="D40" s="97">
        <f>SUM(D41,D44)</f>
        <v>12294.4</v>
      </c>
      <c r="E40" s="97">
        <f>SUM(E41,E44)</f>
        <v>1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14</v>
      </c>
      <c r="L40" s="97">
        <f>SUM(L41,L44)</f>
        <v>10757.6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</v>
      </c>
      <c r="D44" s="97">
        <v>12294.4</v>
      </c>
      <c r="E44" s="97">
        <v>1</v>
      </c>
      <c r="F44" s="97">
        <v>1536.8</v>
      </c>
      <c r="G44" s="97"/>
      <c r="H44" s="97"/>
      <c r="I44" s="97"/>
      <c r="J44" s="97"/>
      <c r="K44" s="97">
        <v>14</v>
      </c>
      <c r="L44" s="97">
        <v>10757.6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</v>
      </c>
      <c r="D46" s="97">
        <v>12294.4</v>
      </c>
      <c r="E46" s="97">
        <v>1</v>
      </c>
      <c r="F46" s="97">
        <v>1536.8</v>
      </c>
      <c r="G46" s="97"/>
      <c r="H46" s="97"/>
      <c r="I46" s="97"/>
      <c r="J46" s="97"/>
      <c r="K46" s="97">
        <v>14</v>
      </c>
      <c r="L46" s="97">
        <v>10757.6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57.63</v>
      </c>
      <c r="E50" s="96">
        <f>SUM(E51:E54)</f>
        <v>1</v>
      </c>
      <c r="F50" s="96">
        <f>SUM(F51:F54)</f>
        <v>58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288</v>
      </c>
      <c r="D55" s="96">
        <v>110649.599999999</v>
      </c>
      <c r="E55" s="96">
        <v>107</v>
      </c>
      <c r="F55" s="96">
        <v>41065.2</v>
      </c>
      <c r="G55" s="96"/>
      <c r="H55" s="96"/>
      <c r="I55" s="96">
        <v>281</v>
      </c>
      <c r="J55" s="96">
        <v>107960.199999999</v>
      </c>
      <c r="K55" s="97">
        <v>7</v>
      </c>
      <c r="L55" s="96">
        <v>2689.4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1066</v>
      </c>
      <c r="D56" s="96">
        <f t="shared" si="0"/>
        <v>964342.3300000001</v>
      </c>
      <c r="E56" s="96">
        <f t="shared" si="0"/>
        <v>624</v>
      </c>
      <c r="F56" s="96">
        <f t="shared" si="0"/>
        <v>718347.9200000002</v>
      </c>
      <c r="G56" s="96">
        <f t="shared" si="0"/>
        <v>15</v>
      </c>
      <c r="H56" s="96">
        <f t="shared" si="0"/>
        <v>17291.600000000002</v>
      </c>
      <c r="I56" s="96">
        <f t="shared" si="0"/>
        <v>397</v>
      </c>
      <c r="J56" s="96">
        <f t="shared" si="0"/>
        <v>203586.179999999</v>
      </c>
      <c r="K56" s="96">
        <f t="shared" si="0"/>
        <v>146</v>
      </c>
      <c r="L56" s="96">
        <f t="shared" si="0"/>
        <v>88843.93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&amp;LFB4E0973&amp;CФорма № 10, Підрозділ: Коростишівський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146</v>
      </c>
      <c r="F4" s="93">
        <f>SUM(F5:F25)</f>
        <v>88843.93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</v>
      </c>
      <c r="F5" s="95">
        <v>4802.5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67</v>
      </c>
      <c r="F7" s="95">
        <v>39956.8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2305.2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23</v>
      </c>
      <c r="F13" s="95">
        <v>16806.43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7684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14</v>
      </c>
      <c r="F15" s="95">
        <v>10757.6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384.2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2689.4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1536.8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&amp;LFB4E0973&amp;CФорма № 10, Підрозділ: Коростишівський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2019-10-09T06:47:19Z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FB4E0973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