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<sst xmlns="http://schemas.openxmlformats.org/spreadsheetml/2006/main" count="154" uniqueCount="129">
  <si>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</si>
  <si>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</si>
  <si>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</si>
  <si>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</si>
  <si>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</si>
  <si>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</si>
  <si>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</si>
  <si>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</si>
  <si>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</si>
  <si>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</si>
  <si>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</si>
  <si>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</si>
  <si>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</si>
  <si>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</si>
  <si>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</si>
  <si>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</si>
  <si>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</si>
  <si>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</si>
  <si>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</si>
  <si>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</si>
  <si>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</si>
  <si>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</si>
  <si>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</si>
  <si>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</si>
  <si>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</si>
  <si>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</si>
  <si>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</si>
  <si>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</si>
  <si>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</si>
  <si>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</si>
  <si>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</si>
  <si>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</si>
  <si>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</si>
  <si>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</si>
  <si>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</si>
  <si>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</si>
  <si>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</si>
  <si>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</si>
  <si>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</si>
  <si>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</si>
  <si>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</si>
  <si>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</si>
  <si>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</si>
  <si>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</si>
  <si>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</si>
  <si>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</si>
  <si>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</si>
  <si>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</si>
  <si>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</si>
  <si>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</si>
  <si>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</si>
  <si>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</si>
  <si>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</si>
  <si>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</si>
  <si>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</si>
  <si>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</si>
  <si>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</si>
  <si>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</si>
  <si>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</si>
  <si>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</si>
  <si>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</si>
  <si>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</si>
  <si>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</si>
  <si>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</si>
  <si>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</si>
  <si>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</si>
  <si>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</si>
  <si>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</si>
  <si>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</si>
  <si>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</si>
  <si>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</si>
  <si>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</si>
  <si>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</si>
  <si>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</si>
  <si>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</si>
  <si>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</si>
  <si>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</si>
  <si>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</si>
  <si>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</si>
  <si>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</si>
  <si>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</si>
  <si>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</si>
  <si>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</si>
  <si>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</si>
  <si>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</si>
  <si>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</si>
  <si>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</si>
  <si>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</si>
  <si>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</si>
  <si>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</si>
  <si>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</si>
  <si>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</si>
  <si>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</si>
  <si>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</si>
  <si>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</si>
  <si>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</si>
  <si>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</si>
  <si>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</si>
  <si>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</si>
  <si>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</si>
  <si>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</si>
  <si>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</si>
  <si>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</si>
  <si>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</si>
  <si>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</si>
  <si>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</si>
  <si>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</si>
  <si>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</si>
  <si>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</si>
  <si>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</si>
  <si>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</si>
  <si>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</si>
  <si>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</si>
  <si>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</si>
  <si>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</si>
  <si>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</si>
  <si>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</si>
  <si>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</si>
  <si>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</si>
  <si>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Коростишівський районний суд Житомирської області</t>
  </si>
  <si>
    <t>12505. Житомирська область.м. Коростишів</t>
  </si>
  <si>
    <t>вул. Героїв Небесної Сотні</t>
  </si>
  <si>
    <t/>
  </si>
  <si>
    <t>Т.З. Пасічний</t>
  </si>
  <si>
    <t>О.В. Кириченко</t>
  </si>
  <si>
    <t>(04130) 5-34-89</t>
  </si>
  <si>
    <t>(04130) 5-09-75</t>
  </si>
  <si>
    <t>inbox@ks.zt.court.gov.ua</t>
  </si>
  <si>
    <t>2 липня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</si>
</sst>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&amp;LDAC937F1&amp;C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496</v>
      </c>
      <c r="D6" s="96">
        <f>SUM(D7,D10,D13,D14,D15,D21,D24,D25,D18,D19,D20)</f>
        <v>547650.47</v>
      </c>
      <c r="E6" s="96">
        <f>SUM(E7,E10,E13,E14,E15,E21,E24,E25,E18,E19,E20)</f>
        <v>338</v>
      </c>
      <c r="F6" s="96">
        <f>SUM(F7,F10,F13,F14,F15,F21,F24,F25,F18,F19,F20)</f>
        <v>444535.69</v>
      </c>
      <c r="G6" s="96">
        <f>SUM(G7,G10,G13,G14,G15,G21,G24,G25,G18,G19,G20)</f>
        <v>8</v>
      </c>
      <c r="H6" s="96">
        <f>SUM(H7,H10,H13,H14,H15,H21,H24,H25,H18,H19,H20)</f>
        <v>8388.8</v>
      </c>
      <c r="I6" s="96">
        <f>SUM(I7,I10,I13,I14,I15,I21,I24,I25,I18,I19,I20)</f>
        <v>89</v>
      </c>
      <c r="J6" s="96">
        <f>SUM(J7,J10,J13,J14,J15,J21,J24,J25,J18,J19,J20)</f>
        <v>83418.34</v>
      </c>
      <c r="K6" s="96">
        <f>SUM(K7,K10,K13,K14,K15,K21,K24,K25,K18,K19,K20)</f>
        <v>68</v>
      </c>
      <c r="L6" s="96">
        <f>SUM(L7,L10,L13,L14,L15,L21,L24,L25,L18,L19,L20)</f>
        <v>41877.799999999996</v>
      </c>
    </row>
    <row r="7" spans="1:12" ht="16.5" customHeight="1">
      <c r="A7" s="87">
        <v>2</v>
      </c>
      <c r="B7" s="90" t="s">
        <v>74</v>
      </c>
      <c r="C7" s="97">
        <v>225</v>
      </c>
      <c r="D7" s="97">
        <v>375817.02</v>
      </c>
      <c r="E7" s="97">
        <v>164</v>
      </c>
      <c r="F7" s="97">
        <v>316307.24</v>
      </c>
      <c r="G7" s="97">
        <v>4</v>
      </c>
      <c r="H7" s="97">
        <v>5315.2</v>
      </c>
      <c r="I7" s="97">
        <v>39</v>
      </c>
      <c r="J7" s="97">
        <v>48525.24</v>
      </c>
      <c r="K7" s="97">
        <v>21</v>
      </c>
      <c r="L7" s="97">
        <v>16136.4</v>
      </c>
    </row>
    <row r="8" spans="1:12" ht="16.5" customHeight="1">
      <c r="A8" s="87">
        <v>3</v>
      </c>
      <c r="B8" s="91" t="s">
        <v>75</v>
      </c>
      <c r="C8" s="97">
        <v>105</v>
      </c>
      <c r="D8" s="97">
        <v>256121.58</v>
      </c>
      <c r="E8" s="97">
        <v>99</v>
      </c>
      <c r="F8" s="97">
        <v>242892.1</v>
      </c>
      <c r="G8" s="97">
        <v>2</v>
      </c>
      <c r="H8" s="97">
        <v>3842</v>
      </c>
      <c r="I8" s="97">
        <v>4</v>
      </c>
      <c r="J8" s="97">
        <v>14607.4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120</v>
      </c>
      <c r="D9" s="97">
        <v>119695.44</v>
      </c>
      <c r="E9" s="97">
        <v>65</v>
      </c>
      <c r="F9" s="97">
        <v>73415.14</v>
      </c>
      <c r="G9" s="97">
        <v>2</v>
      </c>
      <c r="H9" s="97">
        <v>1473.2</v>
      </c>
      <c r="I9" s="97">
        <v>35</v>
      </c>
      <c r="J9" s="97">
        <v>33917.84</v>
      </c>
      <c r="K9" s="97">
        <v>21</v>
      </c>
      <c r="L9" s="97">
        <v>16136.4</v>
      </c>
    </row>
    <row r="10" spans="1:12" ht="19.5" customHeight="1">
      <c r="A10" s="87">
        <v>5</v>
      </c>
      <c r="B10" s="90" t="s">
        <v>77</v>
      </c>
      <c r="C10" s="97">
        <v>124</v>
      </c>
      <c r="D10" s="97">
        <v>99891.9999999999</v>
      </c>
      <c r="E10" s="97">
        <v>67</v>
      </c>
      <c r="F10" s="97">
        <v>66339.4</v>
      </c>
      <c r="G10" s="97">
        <v>3</v>
      </c>
      <c r="H10" s="97">
        <v>2305.2</v>
      </c>
      <c r="I10" s="97">
        <v>30</v>
      </c>
      <c r="J10" s="97">
        <v>29865.4</v>
      </c>
      <c r="K10" s="97">
        <v>28</v>
      </c>
      <c r="L10" s="97">
        <v>21515.2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7684</v>
      </c>
      <c r="E11" s="97">
        <v>4</v>
      </c>
      <c r="F11" s="97">
        <v>17289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120</v>
      </c>
      <c r="D12" s="97">
        <v>92207.9999999999</v>
      </c>
      <c r="E12" s="97">
        <v>63</v>
      </c>
      <c r="F12" s="97">
        <v>49050.4</v>
      </c>
      <c r="G12" s="97">
        <v>3</v>
      </c>
      <c r="H12" s="97">
        <v>2305.2</v>
      </c>
      <c r="I12" s="97">
        <v>30</v>
      </c>
      <c r="J12" s="97">
        <v>29865.4</v>
      </c>
      <c r="K12" s="97">
        <v>28</v>
      </c>
      <c r="L12" s="97">
        <v>21515.2</v>
      </c>
    </row>
    <row r="13" spans="1:12" ht="15" customHeight="1">
      <c r="A13" s="87">
        <v>8</v>
      </c>
      <c r="B13" s="90" t="s">
        <v>18</v>
      </c>
      <c r="C13" s="97">
        <v>63</v>
      </c>
      <c r="D13" s="97">
        <v>48409.2</v>
      </c>
      <c r="E13" s="97">
        <v>60</v>
      </c>
      <c r="F13" s="97">
        <v>46040.6</v>
      </c>
      <c r="G13" s="97">
        <v>1</v>
      </c>
      <c r="H13" s="97">
        <v>768.4</v>
      </c>
      <c r="I13" s="97">
        <v>2</v>
      </c>
      <c r="J13" s="97">
        <v>1409.6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36</v>
      </c>
      <c r="D15" s="97">
        <v>14407.5</v>
      </c>
      <c r="E15" s="97">
        <v>32</v>
      </c>
      <c r="F15" s="97">
        <v>12870.9</v>
      </c>
      <c r="G15" s="97"/>
      <c r="H15" s="97"/>
      <c r="I15" s="97">
        <v>1</v>
      </c>
      <c r="J15" s="97">
        <v>384.2</v>
      </c>
      <c r="K15" s="97">
        <v>3</v>
      </c>
      <c r="L15" s="97">
        <v>1152.6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960.5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35</v>
      </c>
      <c r="D17" s="97">
        <v>13447</v>
      </c>
      <c r="E17" s="97">
        <v>31</v>
      </c>
      <c r="F17" s="97">
        <v>11910.4</v>
      </c>
      <c r="G17" s="97"/>
      <c r="H17" s="97"/>
      <c r="I17" s="97">
        <v>1</v>
      </c>
      <c r="J17" s="97">
        <v>384.2</v>
      </c>
      <c r="K17" s="97">
        <v>3</v>
      </c>
      <c r="L17" s="97">
        <v>1152.6</v>
      </c>
    </row>
    <row r="18" spans="1:12" ht="21" customHeight="1">
      <c r="A18" s="87">
        <v>13</v>
      </c>
      <c r="B18" s="99" t="s">
        <v>105</v>
      </c>
      <c r="C18" s="97">
        <v>47</v>
      </c>
      <c r="D18" s="97">
        <v>9028.7</v>
      </c>
      <c r="E18" s="97">
        <v>14</v>
      </c>
      <c r="F18" s="97">
        <v>2881.5</v>
      </c>
      <c r="G18" s="97"/>
      <c r="H18" s="97"/>
      <c r="I18" s="97">
        <v>17</v>
      </c>
      <c r="J18" s="97">
        <v>3233.9</v>
      </c>
      <c r="K18" s="97">
        <v>16</v>
      </c>
      <c r="L18" s="97">
        <v>3073.6</v>
      </c>
    </row>
    <row r="19" spans="1:12" ht="21" customHeight="1">
      <c r="A19" s="87">
        <v>14</v>
      </c>
      <c r="B19" s="99" t="s">
        <v>106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13</v>
      </c>
      <c r="D39" s="96">
        <f>SUM(D40,D47,D48,D49)</f>
        <v>9989.2</v>
      </c>
      <c r="E39" s="96">
        <f>SUM(E40,E47,E48,E49)</f>
        <v>1</v>
      </c>
      <c r="F39" s="96">
        <f>SUM(F40,F47,F48,F49)</f>
        <v>1536.8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11</v>
      </c>
      <c r="L39" s="96">
        <f>SUM(L40,L47,L48,L49)</f>
        <v>8452.4</v>
      </c>
    </row>
    <row r="40" spans="1:12" ht="24" customHeight="1">
      <c r="A40" s="87">
        <v>35</v>
      </c>
      <c r="B40" s="90" t="s">
        <v>85</v>
      </c>
      <c r="C40" s="97">
        <f>SUM(C41,C44)</f>
        <v>13</v>
      </c>
      <c r="D40" s="97">
        <f>SUM(D41,D44)</f>
        <v>9989.2</v>
      </c>
      <c r="E40" s="97">
        <f>SUM(E41,E44)</f>
        <v>1</v>
      </c>
      <c r="F40" s="97">
        <f>SUM(F41,F44)</f>
        <v>1536.8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11</v>
      </c>
      <c r="L40" s="97">
        <f>SUM(L41,L44)</f>
        <v>8452.4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13</v>
      </c>
      <c r="D44" s="97">
        <v>9989.2</v>
      </c>
      <c r="E44" s="97">
        <v>1</v>
      </c>
      <c r="F44" s="97">
        <v>1536.8</v>
      </c>
      <c r="G44" s="97"/>
      <c r="H44" s="97"/>
      <c r="I44" s="97"/>
      <c r="J44" s="97"/>
      <c r="K44" s="97">
        <v>11</v>
      </c>
      <c r="L44" s="97">
        <v>8452.4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13</v>
      </c>
      <c r="D46" s="97">
        <v>9989.2</v>
      </c>
      <c r="E46" s="97">
        <v>1</v>
      </c>
      <c r="F46" s="97">
        <v>1536.8</v>
      </c>
      <c r="G46" s="97"/>
      <c r="H46" s="97"/>
      <c r="I46" s="97"/>
      <c r="J46" s="97"/>
      <c r="K46" s="97">
        <v>11</v>
      </c>
      <c r="L46" s="97">
        <v>8452.4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1</v>
      </c>
      <c r="D50" s="96">
        <f>SUM(D51:D54)</f>
        <v>57.63</v>
      </c>
      <c r="E50" s="96">
        <f>SUM(E51:E54)</f>
        <v>1</v>
      </c>
      <c r="F50" s="96">
        <f>SUM(F51:F54)</f>
        <v>58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178</v>
      </c>
      <c r="D55" s="96">
        <v>68387.5999999998</v>
      </c>
      <c r="E55" s="96">
        <v>65</v>
      </c>
      <c r="F55" s="96">
        <v>24973</v>
      </c>
      <c r="G55" s="96"/>
      <c r="H55" s="96"/>
      <c r="I55" s="96">
        <v>174</v>
      </c>
      <c r="J55" s="96">
        <v>66850.7999999998</v>
      </c>
      <c r="K55" s="97">
        <v>4</v>
      </c>
      <c r="L55" s="96">
        <v>1536.8</v>
      </c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688</v>
      </c>
      <c r="D56" s="96">
        <f t="shared" si="0"/>
        <v>626084.8999999997</v>
      </c>
      <c r="E56" s="96">
        <f t="shared" si="0"/>
        <v>405</v>
      </c>
      <c r="F56" s="96">
        <f t="shared" si="0"/>
        <v>471103.49</v>
      </c>
      <c r="G56" s="96">
        <f t="shared" si="0"/>
        <v>8</v>
      </c>
      <c r="H56" s="96">
        <f t="shared" si="0"/>
        <v>8388.8</v>
      </c>
      <c r="I56" s="96">
        <f t="shared" si="0"/>
        <v>263</v>
      </c>
      <c r="J56" s="96">
        <f t="shared" si="0"/>
        <v>150269.13999999978</v>
      </c>
      <c r="K56" s="96">
        <f t="shared" si="0"/>
        <v>83</v>
      </c>
      <c r="L56" s="96">
        <f t="shared" si="0"/>
        <v>51867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&amp;LDAC937F1&amp;CФорма № 10, Підрозділ: Коростишівський районний суд Житомирської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83</v>
      </c>
      <c r="F4" s="93">
        <f>SUM(F5:F24)</f>
        <v>51867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192.1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42</v>
      </c>
      <c r="F7" s="95">
        <v>23628.3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768.4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14</v>
      </c>
      <c r="F13" s="95">
        <v>8836.6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9</v>
      </c>
      <c r="F14" s="95">
        <v>6915.6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11</v>
      </c>
      <c r="F15" s="95">
        <v>8452.4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384.2</v>
      </c>
    </row>
    <row r="17" spans="1:6" ht="20.25" customHeight="1">
      <c r="A17" s="67">
        <v>14</v>
      </c>
      <c r="B17" s="142" t="s">
        <v>116</v>
      </c>
      <c r="C17" s="143"/>
      <c r="D17" s="144"/>
      <c r="E17" s="94">
        <v>2</v>
      </c>
      <c r="F17" s="95">
        <v>1152.6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>
        <v>1</v>
      </c>
      <c r="F19" s="95">
        <v>768.4</v>
      </c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&amp;LDAC937F1&amp;CФорма № 10, Підрозділ: Коростишівський районний суд Житомирської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2019-07-02T13:33:22Z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10_00280_2.2019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DAC937F1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